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215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0" i="1"/>
  <c r="H9"/>
  <c r="H8" l="1"/>
  <c r="G6" l="1"/>
  <c r="G7"/>
  <c r="G5" l="1"/>
  <c r="E9" l="1"/>
  <c r="G9" s="1"/>
  <c r="E10"/>
  <c r="G10" s="1"/>
  <c r="G8" l="1"/>
</calcChain>
</file>

<file path=xl/sharedStrings.xml><?xml version="1.0" encoding="utf-8"?>
<sst xmlns="http://schemas.openxmlformats.org/spreadsheetml/2006/main" count="27" uniqueCount="19">
  <si>
    <t>Наименование услуги</t>
  </si>
  <si>
    <t>Метод регулирования</t>
  </si>
  <si>
    <t>Период действия тарифа</t>
  </si>
  <si>
    <t>Годовой объем оказания услуг</t>
  </si>
  <si>
    <t>Питьевое водоснабжение</t>
  </si>
  <si>
    <t>Очистка стоков</t>
  </si>
  <si>
    <t>Водоотведение</t>
  </si>
  <si>
    <t>индексация</t>
  </si>
  <si>
    <t>2014 год</t>
  </si>
  <si>
    <t>Ед. изм.</t>
  </si>
  <si>
    <t>Необходимая валовая выручка, тыс. руб.</t>
  </si>
  <si>
    <t>Расчетная величина тарифа, руб/ед. без НДС</t>
  </si>
  <si>
    <t>м3</t>
  </si>
  <si>
    <t>Горячее водоснабжение</t>
  </si>
  <si>
    <t>Южная часть г. Тулы</t>
  </si>
  <si>
    <t>п. Косая Гора</t>
  </si>
  <si>
    <t>Информация о тарифах на услуги ОАО "Косогорский металлургический завод" на 2014 год, подлежащая раскрытию в соответствии со стандартами, указанными в Постановлении Правительства № 6 от 17.01.2013 г.</t>
  </si>
  <si>
    <t xml:space="preserve">метод экономически обоснованных расходов </t>
  </si>
  <si>
    <t>(предложения предприятия на 2014 г.)</t>
  </si>
</sst>
</file>

<file path=xl/styles.xml><?xml version="1.0" encoding="utf-8"?>
<styleSheet xmlns="http://schemas.openxmlformats.org/spreadsheetml/2006/main">
  <fonts count="5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3" fillId="0" borderId="7" applyBorder="0">
      <alignment horizontal="center" vertical="center" wrapText="1"/>
    </xf>
    <xf numFmtId="4" fontId="2" fillId="2" borderId="0" applyBorder="0">
      <alignment horizontal="right"/>
    </xf>
    <xf numFmtId="4" fontId="2" fillId="3" borderId="1" applyBorder="0">
      <alignment horizontal="right"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4"/>
    </xf>
    <xf numFmtId="0" fontId="0" fillId="0" borderId="5" xfId="0" applyBorder="1" applyAlignment="1">
      <alignment horizontal="left" vertical="center" indent="4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">
    <cellStyle name="ЗаголовокСтолбца" xfId="1"/>
    <cellStyle name="Значение" xfId="3"/>
    <cellStyle name="Обычный" xfId="0" builtinId="0"/>
    <cellStyle name="Формула" xfId="2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%20-%20&#1054;&#1073;&#1097;&#1080;&#1081;&#1050;&#1072;&#1090;&#1072;&#1083;&#1086;&#1075;/&#1041;&#1091;&#1093;-&#1055;&#1069;&#1054;/&#1047;&#1072;&#1088;&#1091;&#1076;&#1089;&#1082;&#1072;&#1103;/&#1058;&#1072;&#1088;&#1080;&#1092;&#1099;/&#1058;&#1072;&#1088;&#1080;&#1092;%20&#1085;&#1072;%20&#1043;&#1042;&#1057;%202014%20&#1075;/&#1056;&#1072;&#1089;&#1095;&#1077;&#1090;%20&#1090;&#1072;&#1088;&#1080;&#1092;&#1072;%20&#1085;&#1072;%20&#1043;&#1042;&#1057;%20&#1085;&#1072;%202014%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РЭКе"/>
      <sheetName val="должно быть"/>
      <sheetName val="Лист3"/>
    </sheetNames>
    <sheetDataSet>
      <sheetData sheetId="0">
        <row r="17">
          <cell r="D17">
            <v>98.697279160176038</v>
          </cell>
          <cell r="E17">
            <v>102.78497509629776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"/>
  <sheetViews>
    <sheetView tabSelected="1" workbookViewId="0">
      <selection activeCell="H9" sqref="H9"/>
    </sheetView>
  </sheetViews>
  <sheetFormatPr defaultRowHeight="15"/>
  <cols>
    <col min="1" max="1" width="2.5703125" customWidth="1"/>
    <col min="2" max="2" width="34.42578125" customWidth="1"/>
    <col min="3" max="3" width="13.28515625" customWidth="1"/>
    <col min="4" max="8" width="17.5703125" customWidth="1"/>
  </cols>
  <sheetData>
    <row r="1" spans="2:8" ht="39" customHeight="1">
      <c r="B1" s="15" t="s">
        <v>16</v>
      </c>
      <c r="C1" s="15"/>
      <c r="D1" s="15"/>
      <c r="E1" s="15"/>
      <c r="F1" s="15"/>
      <c r="G1" s="15"/>
      <c r="H1" s="15"/>
    </row>
    <row r="2" spans="2:8">
      <c r="B2" s="22" t="s">
        <v>18</v>
      </c>
      <c r="C2" s="22"/>
      <c r="D2" s="22"/>
      <c r="E2" s="22"/>
      <c r="F2" s="22"/>
      <c r="G2" s="22"/>
      <c r="H2" s="22"/>
    </row>
    <row r="3" spans="2:8" ht="15.75" thickBot="1">
      <c r="B3" s="3"/>
      <c r="C3" s="3"/>
      <c r="D3" s="3"/>
      <c r="E3" s="3"/>
      <c r="F3" s="3"/>
      <c r="G3" s="3"/>
      <c r="H3" s="3"/>
    </row>
    <row r="4" spans="2:8" s="1" customFormat="1" ht="63" customHeight="1" thickTop="1" thickBot="1">
      <c r="B4" s="4" t="s">
        <v>0</v>
      </c>
      <c r="C4" s="4" t="s">
        <v>9</v>
      </c>
      <c r="D4" s="5" t="s">
        <v>1</v>
      </c>
      <c r="E4" s="5" t="s">
        <v>11</v>
      </c>
      <c r="F4" s="5" t="s">
        <v>2</v>
      </c>
      <c r="G4" s="5" t="s">
        <v>10</v>
      </c>
      <c r="H4" s="5" t="s">
        <v>3</v>
      </c>
    </row>
    <row r="5" spans="2:8" s="1" customFormat="1" ht="46.5" customHeight="1" thickTop="1">
      <c r="B5" s="6" t="s">
        <v>4</v>
      </c>
      <c r="C5" s="2" t="s">
        <v>12</v>
      </c>
      <c r="D5" s="14" t="s">
        <v>17</v>
      </c>
      <c r="E5" s="7">
        <v>12.63</v>
      </c>
      <c r="F5" s="2" t="s">
        <v>8</v>
      </c>
      <c r="G5" s="8">
        <f>E5*H5/1000</f>
        <v>31577.526000000005</v>
      </c>
      <c r="H5" s="8">
        <v>2500200</v>
      </c>
    </row>
    <row r="6" spans="2:8" s="1" customFormat="1" ht="46.5" customHeight="1">
      <c r="B6" s="6" t="s">
        <v>5</v>
      </c>
      <c r="C6" s="2" t="s">
        <v>12</v>
      </c>
      <c r="D6" s="23" t="s">
        <v>7</v>
      </c>
      <c r="E6" s="7">
        <v>13.63</v>
      </c>
      <c r="F6" s="2" t="s">
        <v>8</v>
      </c>
      <c r="G6" s="8">
        <f>E6*H6/1000</f>
        <v>28015.101999999999</v>
      </c>
      <c r="H6" s="8">
        <v>2055400</v>
      </c>
    </row>
    <row r="7" spans="2:8" s="1" customFormat="1" ht="46.5" customHeight="1">
      <c r="B7" s="6" t="s">
        <v>6</v>
      </c>
      <c r="C7" s="2" t="s">
        <v>12</v>
      </c>
      <c r="D7" s="24"/>
      <c r="E7" s="7">
        <v>15.77</v>
      </c>
      <c r="F7" s="2" t="s">
        <v>8</v>
      </c>
      <c r="G7" s="8">
        <f>E7*H7/1000</f>
        <v>22708.799999999999</v>
      </c>
      <c r="H7" s="8">
        <v>1440000</v>
      </c>
    </row>
    <row r="8" spans="2:8" s="1" customFormat="1" ht="25.5" customHeight="1">
      <c r="B8" s="6" t="s">
        <v>13</v>
      </c>
      <c r="C8" s="2"/>
      <c r="D8" s="16" t="s">
        <v>17</v>
      </c>
      <c r="E8" s="7"/>
      <c r="F8" s="19" t="s">
        <v>8</v>
      </c>
      <c r="G8" s="8">
        <f>G9+G10</f>
        <v>24971.627487454767</v>
      </c>
      <c r="H8" s="8">
        <f>H9+H10</f>
        <v>243824.5037868729</v>
      </c>
    </row>
    <row r="9" spans="2:8" s="1" customFormat="1" ht="25.5" customHeight="1">
      <c r="B9" s="9" t="s">
        <v>14</v>
      </c>
      <c r="C9" s="2" t="s">
        <v>12</v>
      </c>
      <c r="D9" s="17"/>
      <c r="E9" s="7">
        <f>'[1]в РЭКе'!$D$17</f>
        <v>98.697279160176038</v>
      </c>
      <c r="F9" s="20"/>
      <c r="G9" s="8">
        <f>E9*H9/1000</f>
        <v>2169.861299819584</v>
      </c>
      <c r="H9" s="8">
        <f>(1242.58+166)/0.06407</f>
        <v>21985.016388325268</v>
      </c>
    </row>
    <row r="10" spans="2:8" s="1" customFormat="1" ht="25.5" customHeight="1" thickBot="1">
      <c r="B10" s="10" t="s">
        <v>15</v>
      </c>
      <c r="C10" s="11" t="s">
        <v>12</v>
      </c>
      <c r="D10" s="18"/>
      <c r="E10" s="12">
        <f>'[1]в РЭКе'!$E$17</f>
        <v>102.78497509629776</v>
      </c>
      <c r="F10" s="21"/>
      <c r="G10" s="13">
        <f>E10*H10/1000</f>
        <v>22801.766187635181</v>
      </c>
      <c r="H10" s="13">
        <f>(11975.82+986.43+20.906)/0.058525</f>
        <v>221839.48739854764</v>
      </c>
    </row>
    <row r="11" spans="2:8" ht="15.75" thickTop="1"/>
  </sheetData>
  <mergeCells count="5">
    <mergeCell ref="B1:H1"/>
    <mergeCell ref="D8:D10"/>
    <mergeCell ref="F8:F10"/>
    <mergeCell ref="B2:H2"/>
    <mergeCell ref="D6:D7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Zarudskaya_VE</dc:creator>
  <cp:lastModifiedBy>anichkin_so</cp:lastModifiedBy>
  <cp:lastPrinted>2013-05-13T10:27:39Z</cp:lastPrinted>
  <dcterms:created xsi:type="dcterms:W3CDTF">2013-04-11T12:01:14Z</dcterms:created>
  <dcterms:modified xsi:type="dcterms:W3CDTF">2013-05-13T10:41:17Z</dcterms:modified>
</cp:coreProperties>
</file>