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1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D49" i="1"/>
  <c r="CD37" l="1"/>
  <c r="CD33" l="1"/>
  <c r="BT33"/>
  <c r="CD27"/>
  <c r="CD19" s="1"/>
  <c r="BT27"/>
  <c r="BT18" l="1"/>
  <c r="CD48"/>
  <c r="BT48"/>
  <c r="CD60"/>
  <c r="BT60"/>
  <c r="CD57" l="1"/>
  <c r="BT57"/>
  <c r="CD54" l="1"/>
  <c r="BT54"/>
  <c r="CD63"/>
  <c r="BT63"/>
  <c r="CD18" l="1"/>
</calcChain>
</file>

<file path=xl/sharedStrings.xml><?xml version="1.0" encoding="utf-8"?>
<sst xmlns="http://schemas.openxmlformats.org/spreadsheetml/2006/main" count="194" uniqueCount="138">
  <si>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</si>
  <si>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</si>
  <si>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</si>
  <si>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</si>
  <si>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</si>
  <si>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</si>
  <si>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</si>
  <si>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</si>
  <si>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"Косогорский металлургический завод"</t>
  </si>
  <si>
    <t>ИНН:</t>
  </si>
  <si>
    <t>7104002774</t>
  </si>
  <si>
    <t>КПП:</t>
  </si>
  <si>
    <t>710150001</t>
  </si>
  <si>
    <t>Долгосрочный период регулирования:</t>
  </si>
  <si>
    <t>2012</t>
  </si>
  <si>
    <t>-</t>
  </si>
  <si>
    <t>2016</t>
  </si>
  <si>
    <t xml:space="preserve"> гг.</t>
  </si>
  <si>
    <t>№ п/п</t>
  </si>
  <si>
    <t>Показатель</t>
  </si>
  <si>
    <t>Ед. изм.</t>
  </si>
  <si>
    <t>Примечание</t>
  </si>
  <si>
    <t xml:space="preserve">план </t>
  </si>
  <si>
    <t xml:space="preserve">факт 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</si>
  <si>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</si>
  <si>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</si>
  <si>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</si>
  <si>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</si>
  <si>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</si>
  <si>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</si>
  <si>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</si>
  <si>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</si>
  <si>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</si>
  <si>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</si>
  <si>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</si>
  <si>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</si>
  <si>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</si>
  <si>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</si>
  <si>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</si>
  <si>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</si>
  <si>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</si>
  <si>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</si>
  <si>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</si>
  <si>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</si>
  <si>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</si>
  <si>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</si>
  <si>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</si>
  <si>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</si>
  <si>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</si>
  <si>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</si>
  <si>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</si>
  <si>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</si>
  <si>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</si>
  <si>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</si>
  <si>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</si>
  <si>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</si>
  <si>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</si>
  <si>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</si>
  <si>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</si>
  <si>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</si>
  <si>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</si>
  <si>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</si>
  <si>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</si>
  <si>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</si>
  <si>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</si>
  <si>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</si>
  <si>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</si>
  <si>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</si>
  <si>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</si>
  <si>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</si>
  <si>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</si>
  <si>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</si>
  <si>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</si>
  <si>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</si>
  <si>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</si>
  <si>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</si>
  <si>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</si>
  <si>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</si>
  <si>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</si>
  <si>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</si>
  <si>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</si>
  <si>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</si>
  <si>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</si>
  <si>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</si>
  <si>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</si>
  <si>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</si>
  <si>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</si>
  <si>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</si>
  <si>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</si>
  <si>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</si>
  <si>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</si>
  <si>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</si>
  <si>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</si>
  <si>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</si>
  <si>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</si>
  <si>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</si>
  <si>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</si>
  <si>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</si>
  <si>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</si>
  <si>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</si>
  <si>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</si>
  <si>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</si>
  <si>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</si>
  <si>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</si>
  <si>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</si>
  <si>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</si>
  <si>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</si>
  <si>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</si>
  <si>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</si>
  <si>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</si>
  <si>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</si>
  <si>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</si>
  <si>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</si>
  <si>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</si>
  <si>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</si>
  <si>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</si>
  <si>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</si>
  <si>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</si>
  <si>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</si>
  <si>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</si>
  <si>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</si>
  <si>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</si>
  <si>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2.1</t>
  </si>
  <si>
    <t>в том числе трансформаторная мощность подстанций на СН2 уровне напряжения</t>
  </si>
  <si>
    <t>2.2</t>
  </si>
  <si>
    <t>3.1</t>
  </si>
  <si>
    <t>3.2</t>
  </si>
  <si>
    <t>в том числе количество условных единиц по линиям электропередач на СН2  уровне напряжения</t>
  </si>
  <si>
    <t>в том числе количество условных единиц по линиям электропередач на НН  уровне напряжения</t>
  </si>
  <si>
    <t>4.1</t>
  </si>
  <si>
    <t>в том числе количество условных единиц по подстанциям на СН2 уровне напряжения</t>
  </si>
  <si>
    <t>4.2</t>
  </si>
  <si>
    <t>в том числе количество условных единиц по подстанциям на СН1 уровне напряжения</t>
  </si>
  <si>
    <t>в том числе трансформаторная мощность подстанций на СН1 уровне напряжения</t>
  </si>
  <si>
    <t>в том числе прочие расходы (общехозяйственные расходы)</t>
  </si>
  <si>
    <t>Зарудская В.Е.</t>
  </si>
  <si>
    <t xml:space="preserve">Ведущий экономист </t>
  </si>
  <si>
    <t>2016 год</t>
  </si>
</sst>
</file>

<file path=xl/styles.xml><?xml version="1.0" encoding="utf-8"?>
<styleSheet xmlns="http://schemas.openxmlformats.org/spreadsheetml/2006/main">
  <fonts count="6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1"/>
  <sheetViews>
    <sheetView tabSelected="1" zoomScaleNormal="100" workbookViewId="0">
      <selection activeCell="DH23" sqref="DH23"/>
    </sheetView>
  </sheetViews>
  <sheetFormatPr defaultRowHeight="15"/>
  <cols>
    <col min="1" max="59" width="1.140625" style="3" customWidth="1"/>
    <col min="60" max="60" width="4.140625" style="3" customWidth="1"/>
    <col min="61" max="108" width="1.140625" style="3" customWidth="1"/>
    <col min="109" max="16384" width="9.140625" style="3"/>
  </cols>
  <sheetData>
    <row r="1" spans="1:108" s="1" customFormat="1" ht="12.75">
      <c r="BO1" s="1" t="s">
        <v>0</v>
      </c>
    </row>
    <row r="2" spans="1:108" s="1" customFormat="1" ht="12.75">
      <c r="BO2" s="1" t="s">
        <v>1</v>
      </c>
    </row>
    <row r="3" spans="1:108" s="1" customFormat="1" ht="12.75">
      <c r="BO3" s="1" t="s">
        <v>2</v>
      </c>
    </row>
    <row r="5" spans="1:108" s="2" customFormat="1" ht="15.7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</row>
    <row r="6" spans="1:108" s="2" customFormat="1" ht="15.75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1:108" s="2" customFormat="1" ht="15.75">
      <c r="A7" s="50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</row>
    <row r="8" spans="1:108" s="2" customFormat="1" ht="15.75">
      <c r="A8" s="50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</row>
    <row r="10" spans="1:108">
      <c r="C10" s="4" t="s">
        <v>7</v>
      </c>
      <c r="D10" s="4"/>
      <c r="AG10" s="51" t="s">
        <v>8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</row>
    <row r="11" spans="1:108">
      <c r="C11" s="4" t="s">
        <v>9</v>
      </c>
      <c r="D11" s="4"/>
      <c r="J11" s="52" t="s">
        <v>10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</row>
    <row r="12" spans="1:108">
      <c r="C12" s="4" t="s">
        <v>11</v>
      </c>
      <c r="D12" s="4"/>
      <c r="J12" s="41" t="s">
        <v>12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</row>
    <row r="13" spans="1:108">
      <c r="C13" s="4" t="s">
        <v>13</v>
      </c>
      <c r="D13" s="4"/>
      <c r="AQ13" s="42" t="s">
        <v>14</v>
      </c>
      <c r="AR13" s="42"/>
      <c r="AS13" s="42"/>
      <c r="AT13" s="42"/>
      <c r="AU13" s="42"/>
      <c r="AV13" s="42"/>
      <c r="AW13" s="42"/>
      <c r="AX13" s="42"/>
      <c r="AY13" s="43" t="s">
        <v>15</v>
      </c>
      <c r="AZ13" s="43"/>
      <c r="BA13" s="42" t="s">
        <v>16</v>
      </c>
      <c r="BB13" s="42"/>
      <c r="BC13" s="42"/>
      <c r="BD13" s="42"/>
      <c r="BE13" s="42"/>
      <c r="BF13" s="42"/>
      <c r="BG13" s="42"/>
      <c r="BH13" s="42"/>
      <c r="BI13" s="3" t="s">
        <v>17</v>
      </c>
    </row>
    <row r="15" spans="1:108" s="5" customFormat="1" ht="13.5">
      <c r="A15" s="35" t="s">
        <v>18</v>
      </c>
      <c r="B15" s="44"/>
      <c r="C15" s="44"/>
      <c r="D15" s="44"/>
      <c r="E15" s="44"/>
      <c r="F15" s="44"/>
      <c r="G15" s="44"/>
      <c r="H15" s="44"/>
      <c r="I15" s="45"/>
      <c r="J15" s="49" t="s">
        <v>19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35" t="s">
        <v>20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5"/>
      <c r="BT15" s="14" t="s">
        <v>137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35" t="s">
        <v>21</v>
      </c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s="5" customFormat="1" ht="13.5">
      <c r="A16" s="46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8"/>
      <c r="BI16" s="46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14" t="s">
        <v>22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38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s="5" customFormat="1" ht="13.5">
      <c r="A17" s="10" t="s">
        <v>24</v>
      </c>
      <c r="B17" s="11"/>
      <c r="C17" s="11"/>
      <c r="D17" s="11"/>
      <c r="E17" s="11"/>
      <c r="F17" s="11"/>
      <c r="G17" s="11"/>
      <c r="H17" s="11"/>
      <c r="I17" s="12"/>
      <c r="J17" s="6"/>
      <c r="K17" s="13" t="s">
        <v>25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26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26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26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26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5" customFormat="1" ht="16.5" customHeight="1">
      <c r="A18" s="10" t="s">
        <v>27</v>
      </c>
      <c r="B18" s="11"/>
      <c r="C18" s="11"/>
      <c r="D18" s="11"/>
      <c r="E18" s="11"/>
      <c r="F18" s="11"/>
      <c r="G18" s="11"/>
      <c r="H18" s="11"/>
      <c r="I18" s="12"/>
      <c r="J18" s="6"/>
      <c r="K18" s="13" t="s">
        <v>28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29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f>BT19+BT33</f>
        <v>2748.65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32">
        <f>CD19+CD33</f>
        <v>2644.6146100000001</v>
      </c>
      <c r="CE18" s="33"/>
      <c r="CF18" s="33"/>
      <c r="CG18" s="33"/>
      <c r="CH18" s="33"/>
      <c r="CI18" s="33"/>
      <c r="CJ18" s="33"/>
      <c r="CK18" s="33"/>
      <c r="CL18" s="33"/>
      <c r="CM18" s="34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5" customFormat="1" ht="13.5">
      <c r="A19" s="10" t="s">
        <v>30</v>
      </c>
      <c r="B19" s="11"/>
      <c r="C19" s="11"/>
      <c r="D19" s="11"/>
      <c r="E19" s="11"/>
      <c r="F19" s="11"/>
      <c r="G19" s="11"/>
      <c r="H19" s="11"/>
      <c r="I19" s="12"/>
      <c r="J19" s="6"/>
      <c r="K19" s="13" t="s">
        <v>31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29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2456.2600000000002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f>CD22+CD25+CD27</f>
        <v>2147.0700000000002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5" customFormat="1" ht="13.5">
      <c r="A20" s="10" t="s">
        <v>32</v>
      </c>
      <c r="B20" s="11"/>
      <c r="C20" s="11"/>
      <c r="D20" s="11"/>
      <c r="E20" s="11"/>
      <c r="F20" s="11"/>
      <c r="G20" s="11"/>
      <c r="H20" s="11"/>
      <c r="I20" s="12"/>
      <c r="J20" s="6"/>
      <c r="K20" s="13" t="s">
        <v>33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29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/>
      <c r="BU20" s="15"/>
      <c r="BV20" s="15"/>
      <c r="BW20" s="15"/>
      <c r="BX20" s="15"/>
      <c r="BY20" s="15"/>
      <c r="BZ20" s="15"/>
      <c r="CA20" s="15"/>
      <c r="CB20" s="15"/>
      <c r="CC20" s="16"/>
      <c r="CD20" s="14"/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5" customFormat="1" ht="27.75" customHeight="1">
      <c r="A21" s="10" t="s">
        <v>34</v>
      </c>
      <c r="B21" s="11"/>
      <c r="C21" s="11"/>
      <c r="D21" s="11"/>
      <c r="E21" s="11"/>
      <c r="F21" s="11"/>
      <c r="G21" s="11"/>
      <c r="H21" s="11"/>
      <c r="I21" s="12"/>
      <c r="J21" s="6"/>
      <c r="K21" s="13" t="s">
        <v>35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29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/>
      <c r="BU21" s="15"/>
      <c r="BV21" s="15"/>
      <c r="BW21" s="15"/>
      <c r="BX21" s="15"/>
      <c r="BY21" s="15"/>
      <c r="BZ21" s="15"/>
      <c r="CA21" s="15"/>
      <c r="CB21" s="15"/>
      <c r="CC21" s="16"/>
      <c r="CD21" s="14"/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5" customFormat="1" ht="13.5">
      <c r="A22" s="10" t="s">
        <v>36</v>
      </c>
      <c r="B22" s="11"/>
      <c r="C22" s="11"/>
      <c r="D22" s="11"/>
      <c r="E22" s="11"/>
      <c r="F22" s="11"/>
      <c r="G22" s="11"/>
      <c r="H22" s="11"/>
      <c r="I22" s="12"/>
      <c r="J22" s="6"/>
      <c r="K22" s="13" t="s">
        <v>37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29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v>1081.4000000000001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23">
        <v>1140.27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5" customFormat="1" ht="44.25" customHeight="1">
      <c r="A23" s="10" t="s">
        <v>38</v>
      </c>
      <c r="B23" s="11"/>
      <c r="C23" s="11"/>
      <c r="D23" s="11"/>
      <c r="E23" s="11"/>
      <c r="F23" s="11"/>
      <c r="G23" s="11"/>
      <c r="H23" s="11"/>
      <c r="I23" s="12"/>
      <c r="J23" s="6"/>
      <c r="K23" s="13" t="s">
        <v>39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29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/>
      <c r="BU23" s="15"/>
      <c r="BV23" s="15"/>
      <c r="BW23" s="15"/>
      <c r="BX23" s="15"/>
      <c r="BY23" s="15"/>
      <c r="BZ23" s="15"/>
      <c r="CA23" s="15"/>
      <c r="CB23" s="15"/>
      <c r="CC23" s="16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5" customFormat="1" ht="13.5">
      <c r="A24" s="10" t="s">
        <v>40</v>
      </c>
      <c r="B24" s="11"/>
      <c r="C24" s="11"/>
      <c r="D24" s="11"/>
      <c r="E24" s="11"/>
      <c r="F24" s="11"/>
      <c r="G24" s="11"/>
      <c r="H24" s="11"/>
      <c r="I24" s="12"/>
      <c r="J24" s="6"/>
      <c r="K24" s="13" t="s">
        <v>41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29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5" customFormat="1" ht="13.5">
      <c r="A25" s="10" t="s">
        <v>42</v>
      </c>
      <c r="B25" s="11"/>
      <c r="C25" s="11"/>
      <c r="D25" s="11"/>
      <c r="E25" s="11"/>
      <c r="F25" s="11"/>
      <c r="G25" s="11"/>
      <c r="H25" s="11"/>
      <c r="I25" s="12"/>
      <c r="J25" s="6"/>
      <c r="K25" s="13" t="s">
        <v>43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29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766.29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906.19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5" customFormat="1" ht="13.5">
      <c r="A26" s="10" t="s">
        <v>44</v>
      </c>
      <c r="B26" s="11"/>
      <c r="C26" s="11"/>
      <c r="D26" s="11"/>
      <c r="E26" s="11"/>
      <c r="F26" s="11"/>
      <c r="G26" s="11"/>
      <c r="H26" s="11"/>
      <c r="I26" s="12"/>
      <c r="J26" s="6"/>
      <c r="K26" s="13" t="s">
        <v>41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29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5" customFormat="1" ht="13.5">
      <c r="A27" s="10" t="s">
        <v>45</v>
      </c>
      <c r="B27" s="11"/>
      <c r="C27" s="11"/>
      <c r="D27" s="11"/>
      <c r="E27" s="11"/>
      <c r="F27" s="11"/>
      <c r="G27" s="11"/>
      <c r="H27" s="11"/>
      <c r="I27" s="12"/>
      <c r="J27" s="6"/>
      <c r="K27" s="13" t="s">
        <v>46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29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f>BT28+BT30</f>
        <v>608.57000000000005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CD28+CD30</f>
        <v>100.61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5" customFormat="1" ht="30.75" customHeight="1">
      <c r="A28" s="10" t="s">
        <v>47</v>
      </c>
      <c r="B28" s="11"/>
      <c r="C28" s="11"/>
      <c r="D28" s="11"/>
      <c r="E28" s="11"/>
      <c r="F28" s="11"/>
      <c r="G28" s="11"/>
      <c r="H28" s="11"/>
      <c r="I28" s="12"/>
      <c r="J28" s="6"/>
      <c r="K28" s="13" t="s">
        <v>48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29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110.97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0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5" customFormat="1" ht="13.5">
      <c r="A29" s="10" t="s">
        <v>49</v>
      </c>
      <c r="B29" s="11"/>
      <c r="C29" s="11"/>
      <c r="D29" s="11"/>
      <c r="E29" s="11"/>
      <c r="F29" s="11"/>
      <c r="G29" s="11"/>
      <c r="H29" s="11"/>
      <c r="I29" s="12"/>
      <c r="J29" s="6"/>
      <c r="K29" s="13" t="s">
        <v>50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29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5" customFormat="1" ht="13.5">
      <c r="A30" s="10" t="s">
        <v>51</v>
      </c>
      <c r="B30" s="11"/>
      <c r="C30" s="11"/>
      <c r="D30" s="11"/>
      <c r="E30" s="11"/>
      <c r="F30" s="11"/>
      <c r="G30" s="11"/>
      <c r="H30" s="11"/>
      <c r="I30" s="12"/>
      <c r="J30" s="6"/>
      <c r="K30" s="13" t="s">
        <v>134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29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v>497.6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23">
        <v>100.61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5" customFormat="1" ht="28.5" customHeight="1">
      <c r="A31" s="10" t="s">
        <v>52</v>
      </c>
      <c r="B31" s="11"/>
      <c r="C31" s="11"/>
      <c r="D31" s="11"/>
      <c r="E31" s="11"/>
      <c r="F31" s="11"/>
      <c r="G31" s="11"/>
      <c r="H31" s="11"/>
      <c r="I31" s="12"/>
      <c r="J31" s="6"/>
      <c r="K31" s="13" t="s">
        <v>53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29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5" customFormat="1" ht="15" customHeight="1">
      <c r="A32" s="10" t="s">
        <v>54</v>
      </c>
      <c r="B32" s="11"/>
      <c r="C32" s="11"/>
      <c r="D32" s="11"/>
      <c r="E32" s="11"/>
      <c r="F32" s="11"/>
      <c r="G32" s="11"/>
      <c r="H32" s="11"/>
      <c r="I32" s="12"/>
      <c r="J32" s="6"/>
      <c r="K32" s="13" t="s">
        <v>55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29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/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5" customFormat="1" ht="13.5">
      <c r="A33" s="10" t="s">
        <v>56</v>
      </c>
      <c r="B33" s="11"/>
      <c r="C33" s="11"/>
      <c r="D33" s="11"/>
      <c r="E33" s="11"/>
      <c r="F33" s="11"/>
      <c r="G33" s="11"/>
      <c r="H33" s="11"/>
      <c r="I33" s="12"/>
      <c r="J33" s="6"/>
      <c r="K33" s="13" t="s">
        <v>57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29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f>BT37+BT39+BT41</f>
        <v>292.39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32">
        <f>CD37+CD39+CD41</f>
        <v>497.54461000000003</v>
      </c>
      <c r="CE33" s="33"/>
      <c r="CF33" s="33"/>
      <c r="CG33" s="33"/>
      <c r="CH33" s="33"/>
      <c r="CI33" s="33"/>
      <c r="CJ33" s="33"/>
      <c r="CK33" s="33"/>
      <c r="CL33" s="33"/>
      <c r="CM33" s="34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5" customFormat="1" ht="13.5">
      <c r="A34" s="10" t="s">
        <v>58</v>
      </c>
      <c r="B34" s="11"/>
      <c r="C34" s="11"/>
      <c r="D34" s="11"/>
      <c r="E34" s="11"/>
      <c r="F34" s="11"/>
      <c r="G34" s="11"/>
      <c r="H34" s="11"/>
      <c r="I34" s="12"/>
      <c r="J34" s="6"/>
      <c r="K34" s="13" t="s">
        <v>59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29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5" customFormat="1" ht="30" customHeight="1">
      <c r="A35" s="10" t="s">
        <v>60</v>
      </c>
      <c r="B35" s="11"/>
      <c r="C35" s="11"/>
      <c r="D35" s="11"/>
      <c r="E35" s="11"/>
      <c r="F35" s="11"/>
      <c r="G35" s="11"/>
      <c r="H35" s="11"/>
      <c r="I35" s="12"/>
      <c r="J35" s="6"/>
      <c r="K35" s="13" t="s">
        <v>61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29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5" customFormat="1" ht="13.5">
      <c r="A36" s="10" t="s">
        <v>62</v>
      </c>
      <c r="B36" s="11"/>
      <c r="C36" s="11"/>
      <c r="D36" s="11"/>
      <c r="E36" s="11"/>
      <c r="F36" s="11"/>
      <c r="G36" s="11"/>
      <c r="H36" s="11"/>
      <c r="I36" s="12"/>
      <c r="J36" s="6"/>
      <c r="K36" s="13" t="s">
        <v>63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29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5" customFormat="1" ht="13.5">
      <c r="A37" s="10" t="s">
        <v>64</v>
      </c>
      <c r="B37" s="11"/>
      <c r="C37" s="11"/>
      <c r="D37" s="11"/>
      <c r="E37" s="11"/>
      <c r="F37" s="11"/>
      <c r="G37" s="11"/>
      <c r="H37" s="11"/>
      <c r="I37" s="12"/>
      <c r="J37" s="6"/>
      <c r="K37" s="13" t="s">
        <v>65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29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244.45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32">
        <f>CD25*0.319</f>
        <v>289.07461000000001</v>
      </c>
      <c r="CE37" s="33"/>
      <c r="CF37" s="33"/>
      <c r="CG37" s="33"/>
      <c r="CH37" s="33"/>
      <c r="CI37" s="33"/>
      <c r="CJ37" s="33"/>
      <c r="CK37" s="33"/>
      <c r="CL37" s="33"/>
      <c r="CM37" s="34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5" customFormat="1" ht="45" customHeight="1">
      <c r="A38" s="10" t="s">
        <v>66</v>
      </c>
      <c r="B38" s="11"/>
      <c r="C38" s="11"/>
      <c r="D38" s="11"/>
      <c r="E38" s="11"/>
      <c r="F38" s="11"/>
      <c r="G38" s="11"/>
      <c r="H38" s="11"/>
      <c r="I38" s="12"/>
      <c r="J38" s="6"/>
      <c r="K38" s="13" t="s">
        <v>67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29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5" customFormat="1" ht="13.5">
      <c r="A39" s="10" t="s">
        <v>68</v>
      </c>
      <c r="B39" s="11"/>
      <c r="C39" s="11"/>
      <c r="D39" s="11"/>
      <c r="E39" s="11"/>
      <c r="F39" s="11"/>
      <c r="G39" s="11"/>
      <c r="H39" s="11"/>
      <c r="I39" s="12"/>
      <c r="J39" s="6"/>
      <c r="K39" s="13" t="s">
        <v>69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29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20.2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23">
        <v>208.47</v>
      </c>
      <c r="CE39" s="24"/>
      <c r="CF39" s="24"/>
      <c r="CG39" s="24"/>
      <c r="CH39" s="24"/>
      <c r="CI39" s="24"/>
      <c r="CJ39" s="24"/>
      <c r="CK39" s="24"/>
      <c r="CL39" s="24"/>
      <c r="CM39" s="25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5" customFormat="1" ht="13.5">
      <c r="A40" s="10" t="s">
        <v>70</v>
      </c>
      <c r="B40" s="11"/>
      <c r="C40" s="11"/>
      <c r="D40" s="11"/>
      <c r="E40" s="11"/>
      <c r="F40" s="11"/>
      <c r="G40" s="11"/>
      <c r="H40" s="11"/>
      <c r="I40" s="12"/>
      <c r="J40" s="6"/>
      <c r="K40" s="13" t="s">
        <v>71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29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6"/>
      <c r="CD40" s="14"/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5" customFormat="1" ht="13.5">
      <c r="A41" s="10" t="s">
        <v>72</v>
      </c>
      <c r="B41" s="11"/>
      <c r="C41" s="11"/>
      <c r="D41" s="11"/>
      <c r="E41" s="11"/>
      <c r="F41" s="11"/>
      <c r="G41" s="11"/>
      <c r="H41" s="11"/>
      <c r="I41" s="12"/>
      <c r="J41" s="6"/>
      <c r="K41" s="13" t="s">
        <v>73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29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27.74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0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5" customFormat="1" ht="13.5">
      <c r="A42" s="10" t="s">
        <v>74</v>
      </c>
      <c r="B42" s="11"/>
      <c r="C42" s="11"/>
      <c r="D42" s="11"/>
      <c r="E42" s="11"/>
      <c r="F42" s="11"/>
      <c r="G42" s="11"/>
      <c r="H42" s="11"/>
      <c r="I42" s="12"/>
      <c r="J42" s="6"/>
      <c r="K42" s="13" t="s">
        <v>75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29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6"/>
      <c r="CD42" s="14"/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5" customFormat="1" ht="48" customHeight="1">
      <c r="A43" s="10" t="s">
        <v>76</v>
      </c>
      <c r="B43" s="11"/>
      <c r="C43" s="11"/>
      <c r="D43" s="11"/>
      <c r="E43" s="11"/>
      <c r="F43" s="11"/>
      <c r="G43" s="11"/>
      <c r="H43" s="11"/>
      <c r="I43" s="12"/>
      <c r="J43" s="6"/>
      <c r="K43" s="13" t="s">
        <v>77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29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6"/>
      <c r="CD43" s="14"/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5" customFormat="1" ht="28.5" customHeight="1">
      <c r="A44" s="10" t="s">
        <v>78</v>
      </c>
      <c r="B44" s="11"/>
      <c r="C44" s="11"/>
      <c r="D44" s="11"/>
      <c r="E44" s="11"/>
      <c r="F44" s="11"/>
      <c r="G44" s="11"/>
      <c r="H44" s="11"/>
      <c r="I44" s="12"/>
      <c r="J44" s="6"/>
      <c r="K44" s="13" t="s">
        <v>79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80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/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5" customFormat="1" ht="90.75" customHeight="1">
      <c r="A45" s="10" t="s">
        <v>81</v>
      </c>
      <c r="B45" s="11"/>
      <c r="C45" s="11"/>
      <c r="D45" s="11"/>
      <c r="E45" s="11"/>
      <c r="F45" s="11"/>
      <c r="G45" s="11"/>
      <c r="H45" s="11"/>
      <c r="I45" s="12"/>
      <c r="J45" s="6"/>
      <c r="K45" s="13" t="s">
        <v>82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29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5" customFormat="1" ht="25.5" customHeight="1">
      <c r="A46" s="10" t="s">
        <v>83</v>
      </c>
      <c r="B46" s="11"/>
      <c r="C46" s="11"/>
      <c r="D46" s="11"/>
      <c r="E46" s="11"/>
      <c r="F46" s="11"/>
      <c r="G46" s="11"/>
      <c r="H46" s="11"/>
      <c r="I46" s="12"/>
      <c r="J46" s="6"/>
      <c r="K46" s="13" t="s">
        <v>84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29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5" customFormat="1" ht="37.5" customHeight="1">
      <c r="A47" s="10" t="s">
        <v>85</v>
      </c>
      <c r="B47" s="11"/>
      <c r="C47" s="11"/>
      <c r="D47" s="11"/>
      <c r="E47" s="11"/>
      <c r="F47" s="11"/>
      <c r="G47" s="11"/>
      <c r="H47" s="11"/>
      <c r="I47" s="12"/>
      <c r="J47" s="6"/>
      <c r="K47" s="13" t="s">
        <v>86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29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5" customFormat="1" ht="34.5" customHeight="1">
      <c r="A48" s="10" t="s">
        <v>87</v>
      </c>
      <c r="B48" s="11"/>
      <c r="C48" s="11"/>
      <c r="D48" s="11"/>
      <c r="E48" s="11"/>
      <c r="F48" s="11"/>
      <c r="G48" s="11"/>
      <c r="H48" s="11"/>
      <c r="I48" s="12"/>
      <c r="J48" s="6"/>
      <c r="K48" s="13" t="s">
        <v>88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29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f>BT22</f>
        <v>1081.4000000000001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f>CD22</f>
        <v>1140.27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5" customFormat="1" ht="33.75" customHeight="1">
      <c r="A49" s="10" t="s">
        <v>89</v>
      </c>
      <c r="B49" s="11"/>
      <c r="C49" s="11"/>
      <c r="D49" s="11"/>
      <c r="E49" s="11"/>
      <c r="F49" s="11"/>
      <c r="G49" s="11"/>
      <c r="H49" s="11"/>
      <c r="I49" s="12"/>
      <c r="J49" s="6"/>
      <c r="K49" s="13" t="s">
        <v>90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29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136.41999999999999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26">
        <f>CD50*CD51</f>
        <v>1648.6924349999999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5" customFormat="1" ht="27" customHeight="1">
      <c r="A50" s="10" t="s">
        <v>30</v>
      </c>
      <c r="B50" s="11"/>
      <c r="C50" s="11"/>
      <c r="D50" s="11"/>
      <c r="E50" s="11"/>
      <c r="F50" s="11"/>
      <c r="G50" s="11"/>
      <c r="H50" s="11"/>
      <c r="I50" s="12"/>
      <c r="J50" s="6"/>
      <c r="K50" s="13" t="s">
        <v>91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92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59.7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23">
        <v>721.5</v>
      </c>
      <c r="CE50" s="24"/>
      <c r="CF50" s="24"/>
      <c r="CG50" s="24"/>
      <c r="CH50" s="24"/>
      <c r="CI50" s="24"/>
      <c r="CJ50" s="24"/>
      <c r="CK50" s="24"/>
      <c r="CL50" s="24"/>
      <c r="CM50" s="25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5" customFormat="1" ht="43.5" customHeight="1">
      <c r="A51" s="10" t="s">
        <v>56</v>
      </c>
      <c r="B51" s="11"/>
      <c r="C51" s="11"/>
      <c r="D51" s="11"/>
      <c r="E51" s="11"/>
      <c r="F51" s="11"/>
      <c r="G51" s="11"/>
      <c r="H51" s="11"/>
      <c r="I51" s="12"/>
      <c r="J51" s="6"/>
      <c r="K51" s="13" t="s">
        <v>93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29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2.2850899999999998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2.2850899999999998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5" customFormat="1" ht="49.5" customHeight="1">
      <c r="A52" s="10" t="s">
        <v>94</v>
      </c>
      <c r="B52" s="11"/>
      <c r="C52" s="11"/>
      <c r="D52" s="11"/>
      <c r="E52" s="11"/>
      <c r="F52" s="11"/>
      <c r="G52" s="11"/>
      <c r="H52" s="11"/>
      <c r="I52" s="12"/>
      <c r="J52" s="6"/>
      <c r="K52" s="13" t="s">
        <v>95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26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26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26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26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5" customFormat="1" ht="13.5">
      <c r="A53" s="10" t="s">
        <v>27</v>
      </c>
      <c r="B53" s="11"/>
      <c r="C53" s="11"/>
      <c r="D53" s="11"/>
      <c r="E53" s="11"/>
      <c r="F53" s="11"/>
      <c r="G53" s="11"/>
      <c r="H53" s="11"/>
      <c r="I53" s="12"/>
      <c r="J53" s="6"/>
      <c r="K53" s="13" t="s">
        <v>96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97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29">
        <v>21</v>
      </c>
      <c r="BU53" s="30"/>
      <c r="BV53" s="30"/>
      <c r="BW53" s="30"/>
      <c r="BX53" s="30"/>
      <c r="BY53" s="30"/>
      <c r="BZ53" s="30"/>
      <c r="CA53" s="30"/>
      <c r="CB53" s="30"/>
      <c r="CC53" s="31"/>
      <c r="CD53" s="29">
        <v>21</v>
      </c>
      <c r="CE53" s="30"/>
      <c r="CF53" s="30"/>
      <c r="CG53" s="30"/>
      <c r="CH53" s="30"/>
      <c r="CI53" s="30"/>
      <c r="CJ53" s="30"/>
      <c r="CK53" s="30"/>
      <c r="CL53" s="30"/>
      <c r="CM53" s="31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5" customFormat="1" ht="13.5">
      <c r="A54" s="10" t="s">
        <v>98</v>
      </c>
      <c r="B54" s="11"/>
      <c r="C54" s="11"/>
      <c r="D54" s="11"/>
      <c r="E54" s="11"/>
      <c r="F54" s="11"/>
      <c r="G54" s="11"/>
      <c r="H54" s="11"/>
      <c r="I54" s="12"/>
      <c r="J54" s="6"/>
      <c r="K54" s="13" t="s">
        <v>99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100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9">
        <f>BT55+BT56</f>
        <v>71.44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9">
        <f>CD55+CD56</f>
        <v>71.44</v>
      </c>
      <c r="CE54" s="30"/>
      <c r="CF54" s="30"/>
      <c r="CG54" s="30"/>
      <c r="CH54" s="30"/>
      <c r="CI54" s="30"/>
      <c r="CJ54" s="30"/>
      <c r="CK54" s="30"/>
      <c r="CL54" s="30"/>
      <c r="CM54" s="31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5" customFormat="1" ht="33.75" customHeight="1">
      <c r="A55" s="10" t="s">
        <v>122</v>
      </c>
      <c r="B55" s="11"/>
      <c r="C55" s="11"/>
      <c r="D55" s="11"/>
      <c r="E55" s="11"/>
      <c r="F55" s="11"/>
      <c r="G55" s="11"/>
      <c r="H55" s="11"/>
      <c r="I55" s="12"/>
      <c r="J55" s="6"/>
      <c r="K55" s="21" t="s">
        <v>133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2"/>
      <c r="BI55" s="14" t="s">
        <v>100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9">
        <v>41.88</v>
      </c>
      <c r="BU55" s="30"/>
      <c r="BV55" s="30"/>
      <c r="BW55" s="30"/>
      <c r="BX55" s="30"/>
      <c r="BY55" s="30"/>
      <c r="BZ55" s="30"/>
      <c r="CA55" s="30"/>
      <c r="CB55" s="30"/>
      <c r="CC55" s="31"/>
      <c r="CD55" s="29">
        <v>41.88</v>
      </c>
      <c r="CE55" s="30"/>
      <c r="CF55" s="30"/>
      <c r="CG55" s="30"/>
      <c r="CH55" s="30"/>
      <c r="CI55" s="30"/>
      <c r="CJ55" s="30"/>
      <c r="CK55" s="30"/>
      <c r="CL55" s="30"/>
      <c r="CM55" s="31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5" customFormat="1" ht="33.75" customHeight="1">
      <c r="A56" s="10" t="s">
        <v>124</v>
      </c>
      <c r="B56" s="11"/>
      <c r="C56" s="11"/>
      <c r="D56" s="11"/>
      <c r="E56" s="11"/>
      <c r="F56" s="11"/>
      <c r="G56" s="11"/>
      <c r="H56" s="11"/>
      <c r="I56" s="12"/>
      <c r="J56" s="8"/>
      <c r="K56" s="21" t="s">
        <v>123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I56" s="14" t="s">
        <v>100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9">
        <v>29.56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29">
        <v>29.56</v>
      </c>
      <c r="CE56" s="30"/>
      <c r="CF56" s="30"/>
      <c r="CG56" s="30"/>
      <c r="CH56" s="30"/>
      <c r="CI56" s="30"/>
      <c r="CJ56" s="30"/>
      <c r="CK56" s="30"/>
      <c r="CL56" s="30"/>
      <c r="CM56" s="31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5" customFormat="1" ht="23.25" customHeight="1">
      <c r="A57" s="10" t="s">
        <v>101</v>
      </c>
      <c r="B57" s="11"/>
      <c r="C57" s="11"/>
      <c r="D57" s="11"/>
      <c r="E57" s="11"/>
      <c r="F57" s="11"/>
      <c r="G57" s="11"/>
      <c r="H57" s="11"/>
      <c r="I57" s="12"/>
      <c r="J57" s="6"/>
      <c r="K57" s="13" t="s">
        <v>102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103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23">
        <f>BT58+BT59</f>
        <v>7.12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>
        <f>CD58+CD59</f>
        <v>7.12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5" customFormat="1" ht="27.75" customHeight="1">
      <c r="A58" s="10" t="s">
        <v>125</v>
      </c>
      <c r="B58" s="11"/>
      <c r="C58" s="11"/>
      <c r="D58" s="11"/>
      <c r="E58" s="11"/>
      <c r="F58" s="11"/>
      <c r="G58" s="11"/>
      <c r="H58" s="11"/>
      <c r="I58" s="12"/>
      <c r="J58" s="6"/>
      <c r="K58" s="21" t="s">
        <v>127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2"/>
      <c r="BI58" s="14" t="s">
        <v>103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26">
        <v>6.92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3">
        <v>6.92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5" customFormat="1" ht="28.5" customHeight="1">
      <c r="A59" s="10" t="s">
        <v>126</v>
      </c>
      <c r="B59" s="11"/>
      <c r="C59" s="11"/>
      <c r="D59" s="11"/>
      <c r="E59" s="11"/>
      <c r="F59" s="11"/>
      <c r="G59" s="11"/>
      <c r="H59" s="11"/>
      <c r="I59" s="12"/>
      <c r="J59" s="8"/>
      <c r="K59" s="21" t="s">
        <v>128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2"/>
      <c r="BI59" s="14" t="s">
        <v>103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3">
        <v>0.2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>
        <v>0.2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5" customFormat="1" ht="13.5">
      <c r="A60" s="10" t="s">
        <v>104</v>
      </c>
      <c r="B60" s="11"/>
      <c r="C60" s="11"/>
      <c r="D60" s="11"/>
      <c r="E60" s="11"/>
      <c r="F60" s="11"/>
      <c r="G60" s="11"/>
      <c r="H60" s="11"/>
      <c r="I60" s="12"/>
      <c r="J60" s="6"/>
      <c r="K60" s="13" t="s">
        <v>105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103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3">
        <f>BT61+BT62</f>
        <v>182.53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f>CD61+CD62</f>
        <v>182.53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5" customFormat="1" ht="27" customHeight="1">
      <c r="A61" s="10" t="s">
        <v>129</v>
      </c>
      <c r="B61" s="11"/>
      <c r="C61" s="11"/>
      <c r="D61" s="11"/>
      <c r="E61" s="11"/>
      <c r="F61" s="11"/>
      <c r="G61" s="11"/>
      <c r="H61" s="11"/>
      <c r="I61" s="12"/>
      <c r="J61" s="6"/>
      <c r="K61" s="21" t="s">
        <v>132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2"/>
      <c r="BI61" s="14" t="s">
        <v>103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3">
        <v>62.79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>
        <v>62.79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5" customFormat="1" ht="26.25" customHeight="1">
      <c r="A62" s="10" t="s">
        <v>131</v>
      </c>
      <c r="B62" s="11"/>
      <c r="C62" s="11"/>
      <c r="D62" s="11"/>
      <c r="E62" s="11"/>
      <c r="F62" s="11"/>
      <c r="G62" s="11"/>
      <c r="H62" s="11"/>
      <c r="I62" s="12"/>
      <c r="J62" s="8"/>
      <c r="K62" s="21" t="s">
        <v>130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2"/>
      <c r="BI62" s="14" t="s">
        <v>103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3">
        <v>119.74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119.74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5" customFormat="1" ht="13.5">
      <c r="A63" s="10" t="s">
        <v>106</v>
      </c>
      <c r="B63" s="11"/>
      <c r="C63" s="11"/>
      <c r="D63" s="11"/>
      <c r="E63" s="11"/>
      <c r="F63" s="11"/>
      <c r="G63" s="11"/>
      <c r="H63" s="11"/>
      <c r="I63" s="12"/>
      <c r="J63" s="6"/>
      <c r="K63" s="13" t="s">
        <v>107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108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3">
        <f>BT64+BT65</f>
        <v>6.47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>
        <f>CD64+CD65</f>
        <v>6.47</v>
      </c>
      <c r="CE63" s="24"/>
      <c r="CF63" s="24"/>
      <c r="CG63" s="24"/>
      <c r="CH63" s="24"/>
      <c r="CI63" s="24"/>
      <c r="CJ63" s="24"/>
      <c r="CK63" s="24"/>
      <c r="CL63" s="24"/>
      <c r="CM63" s="25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5" customFormat="1" ht="18.75" customHeight="1">
      <c r="A64" s="10" t="s">
        <v>118</v>
      </c>
      <c r="B64" s="11"/>
      <c r="C64" s="11"/>
      <c r="D64" s="11"/>
      <c r="E64" s="11"/>
      <c r="F64" s="11"/>
      <c r="G64" s="11"/>
      <c r="H64" s="11"/>
      <c r="I64" s="12"/>
      <c r="J64" s="6"/>
      <c r="K64" s="18" t="s">
        <v>120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9"/>
      <c r="BI64" s="14" t="s">
        <v>108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3">
        <v>6.1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v>6.1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5" customFormat="1" ht="18.75" customHeight="1">
      <c r="A65" s="10" t="s">
        <v>119</v>
      </c>
      <c r="B65" s="11"/>
      <c r="C65" s="11"/>
      <c r="D65" s="11"/>
      <c r="E65" s="11"/>
      <c r="F65" s="11"/>
      <c r="G65" s="11"/>
      <c r="H65" s="11"/>
      <c r="I65" s="12"/>
      <c r="J65" s="8"/>
      <c r="K65" s="18" t="s">
        <v>121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9"/>
      <c r="BI65" s="14" t="s">
        <v>108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3">
        <v>0.37</v>
      </c>
      <c r="BU65" s="24"/>
      <c r="BV65" s="24"/>
      <c r="BW65" s="24"/>
      <c r="BX65" s="24"/>
      <c r="BY65" s="24"/>
      <c r="BZ65" s="24"/>
      <c r="CA65" s="24"/>
      <c r="CB65" s="24"/>
      <c r="CC65" s="25"/>
      <c r="CD65" s="23">
        <v>0.37</v>
      </c>
      <c r="CE65" s="24"/>
      <c r="CF65" s="24"/>
      <c r="CG65" s="24"/>
      <c r="CH65" s="24"/>
      <c r="CI65" s="24"/>
      <c r="CJ65" s="24"/>
      <c r="CK65" s="24"/>
      <c r="CL65" s="24"/>
      <c r="CM65" s="25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5" customFormat="1" ht="13.5">
      <c r="A66" s="10" t="s">
        <v>109</v>
      </c>
      <c r="B66" s="11"/>
      <c r="C66" s="11"/>
      <c r="D66" s="11"/>
      <c r="E66" s="11"/>
      <c r="F66" s="11"/>
      <c r="G66" s="11"/>
      <c r="H66" s="11"/>
      <c r="I66" s="12"/>
      <c r="J66" s="6"/>
      <c r="K66" s="13" t="s">
        <v>110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111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3">
        <v>81.900000000000006</v>
      </c>
      <c r="BU66" s="24"/>
      <c r="BV66" s="24"/>
      <c r="BW66" s="24"/>
      <c r="BX66" s="24"/>
      <c r="BY66" s="24"/>
      <c r="BZ66" s="24"/>
      <c r="CA66" s="24"/>
      <c r="CB66" s="24"/>
      <c r="CC66" s="25"/>
      <c r="CD66" s="23">
        <v>81.900000000000006</v>
      </c>
      <c r="CE66" s="24"/>
      <c r="CF66" s="24"/>
      <c r="CG66" s="24"/>
      <c r="CH66" s="24"/>
      <c r="CI66" s="24"/>
      <c r="CJ66" s="24"/>
      <c r="CK66" s="24"/>
      <c r="CL66" s="24"/>
      <c r="CM66" s="25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5" customFormat="1" ht="13.5">
      <c r="A67" s="10" t="s">
        <v>112</v>
      </c>
      <c r="B67" s="11"/>
      <c r="C67" s="11"/>
      <c r="D67" s="11"/>
      <c r="E67" s="11"/>
      <c r="F67" s="11"/>
      <c r="G67" s="11"/>
      <c r="H67" s="11"/>
      <c r="I67" s="12"/>
      <c r="J67" s="6"/>
      <c r="K67" s="13" t="s">
        <v>113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29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v>0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v>0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5" customFormat="1" ht="13.5">
      <c r="A68" s="10" t="s">
        <v>114</v>
      </c>
      <c r="B68" s="11"/>
      <c r="C68" s="11"/>
      <c r="D68" s="11"/>
      <c r="E68" s="11"/>
      <c r="F68" s="11"/>
      <c r="G68" s="11"/>
      <c r="H68" s="11"/>
      <c r="I68" s="12"/>
      <c r="J68" s="6"/>
      <c r="K68" s="13" t="s">
        <v>115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29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0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0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2"/>
    </row>
    <row r="69" spans="1:108" s="5" customFormat="1" ht="30.75" customHeight="1">
      <c r="A69" s="10" t="s">
        <v>116</v>
      </c>
      <c r="B69" s="11"/>
      <c r="C69" s="11"/>
      <c r="D69" s="11"/>
      <c r="E69" s="11"/>
      <c r="F69" s="11"/>
      <c r="G69" s="11"/>
      <c r="H69" s="11"/>
      <c r="I69" s="12"/>
      <c r="J69" s="6"/>
      <c r="K69" s="13" t="s">
        <v>117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111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/>
      <c r="BU69" s="15"/>
      <c r="BV69" s="15"/>
      <c r="BW69" s="15"/>
      <c r="BX69" s="15"/>
      <c r="BY69" s="15"/>
      <c r="BZ69" s="15"/>
      <c r="CA69" s="15"/>
      <c r="CB69" s="15"/>
      <c r="CC69" s="16"/>
      <c r="CD69" s="14" t="s">
        <v>26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17" t="s">
        <v>26</v>
      </c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1" spans="1:108" ht="15.75">
      <c r="G71" s="3" t="s">
        <v>136</v>
      </c>
      <c r="H71" s="2"/>
      <c r="I71" s="2"/>
      <c r="AJ71" s="9" t="s">
        <v>135</v>
      </c>
    </row>
  </sheetData>
  <mergeCells count="335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7:I57"/>
    <mergeCell ref="K57:BG57"/>
    <mergeCell ref="BI57:BS57"/>
    <mergeCell ref="BT57:CC57"/>
    <mergeCell ref="CD57:CM57"/>
    <mergeCell ref="CN57:DD57"/>
    <mergeCell ref="A55:I55"/>
    <mergeCell ref="BI55:BS55"/>
    <mergeCell ref="BT55:CC55"/>
    <mergeCell ref="CD55:CM55"/>
    <mergeCell ref="CN55:DD55"/>
    <mergeCell ref="A56:I56"/>
    <mergeCell ref="K55:BH55"/>
    <mergeCell ref="K56:BH56"/>
    <mergeCell ref="BI56:BS56"/>
    <mergeCell ref="BT56:CC56"/>
    <mergeCell ref="CD56:CM56"/>
    <mergeCell ref="CN56:DD56"/>
    <mergeCell ref="A60:I60"/>
    <mergeCell ref="K60:BG60"/>
    <mergeCell ref="BI60:BS60"/>
    <mergeCell ref="BT60:CC60"/>
    <mergeCell ref="CD60:CM60"/>
    <mergeCell ref="CN60:DD60"/>
    <mergeCell ref="A58:I58"/>
    <mergeCell ref="BI58:BS58"/>
    <mergeCell ref="BT58:CC58"/>
    <mergeCell ref="CD58:CM58"/>
    <mergeCell ref="CN58:DD58"/>
    <mergeCell ref="A59:I59"/>
    <mergeCell ref="K58:BH58"/>
    <mergeCell ref="K59:BH59"/>
    <mergeCell ref="BI59:BS59"/>
    <mergeCell ref="CN59:DD59"/>
    <mergeCell ref="BT59:CC59"/>
    <mergeCell ref="CD59:CM59"/>
    <mergeCell ref="A63:I63"/>
    <mergeCell ref="K63:BG63"/>
    <mergeCell ref="BI63:BS63"/>
    <mergeCell ref="BT63:CC63"/>
    <mergeCell ref="CD63:CM63"/>
    <mergeCell ref="CN63:DD63"/>
    <mergeCell ref="A61:I61"/>
    <mergeCell ref="BI61:BS61"/>
    <mergeCell ref="BT61:CC61"/>
    <mergeCell ref="CD61:CM61"/>
    <mergeCell ref="CN61:DD61"/>
    <mergeCell ref="K61:BH61"/>
    <mergeCell ref="A62:I62"/>
    <mergeCell ref="K62:BH62"/>
    <mergeCell ref="BI62:BS62"/>
    <mergeCell ref="BT62:CC62"/>
    <mergeCell ref="CD62:CM62"/>
    <mergeCell ref="CN62:DD62"/>
    <mergeCell ref="A64:I64"/>
    <mergeCell ref="BI64:BS64"/>
    <mergeCell ref="BT64:CC64"/>
    <mergeCell ref="CD64:CM64"/>
    <mergeCell ref="CN64:DD64"/>
    <mergeCell ref="A65:I65"/>
    <mergeCell ref="BI65:BS65"/>
    <mergeCell ref="K64:BH64"/>
    <mergeCell ref="K65:BH65"/>
    <mergeCell ref="BT65:CC65"/>
    <mergeCell ref="CD65:CM65"/>
    <mergeCell ref="CN65:DD65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Zarudskaya_VE</dc:creator>
  <cp:lastModifiedBy>Davidova_IB</cp:lastModifiedBy>
  <cp:lastPrinted>2016-04-06T12:46:15Z</cp:lastPrinted>
  <dcterms:created xsi:type="dcterms:W3CDTF">2015-04-09T14:19:04Z</dcterms:created>
  <dcterms:modified xsi:type="dcterms:W3CDTF">2017-03-01T05:44:33Z</dcterms:modified>
</cp:coreProperties>
</file>